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I4" i="66" l="1"/>
  <c r="J4" i="66"/>
  <c r="D5" i="66"/>
  <c r="G5" i="66"/>
  <c r="H5" i="66"/>
  <c r="I5" i="66"/>
  <c r="J5" i="66"/>
  <c r="D6" i="66"/>
  <c r="G6" i="66"/>
  <c r="H6" i="66"/>
  <c r="I6" i="66"/>
  <c r="J6" i="66"/>
  <c r="G8" i="66"/>
  <c r="D9" i="66"/>
  <c r="G9" i="66"/>
  <c r="H9" i="66"/>
  <c r="I9" i="66"/>
  <c r="J9" i="66"/>
  <c r="D11" i="66"/>
  <c r="G13" i="66"/>
  <c r="C5" i="66"/>
  <c r="C6" i="66"/>
  <c r="C8" i="66"/>
  <c r="C9" i="66"/>
  <c r="C11" i="66"/>
  <c r="C13" i="66"/>
  <c r="K11" i="66" l="1"/>
  <c r="D14" i="66"/>
  <c r="I14" i="66"/>
  <c r="K8" i="72"/>
  <c r="K9" i="72"/>
  <c r="K6" i="71"/>
  <c r="K14" i="70"/>
  <c r="K9" i="70"/>
  <c r="K13" i="69"/>
  <c r="K9" i="69"/>
  <c r="K16" i="66"/>
  <c r="K15" i="66"/>
  <c r="J14" i="66"/>
  <c r="H14" i="66"/>
  <c r="F14" i="73"/>
  <c r="E14" i="73"/>
  <c r="G14" i="73"/>
  <c r="K11" i="73"/>
  <c r="K16" i="73"/>
  <c r="K15" i="73"/>
  <c r="J14" i="73"/>
  <c r="I14" i="73"/>
  <c r="H14" i="73"/>
  <c r="D14" i="73"/>
  <c r="C14" i="73"/>
  <c r="K6" i="73"/>
  <c r="K16" i="72"/>
  <c r="K15" i="72"/>
  <c r="J14" i="72"/>
  <c r="I14" i="72"/>
  <c r="H14" i="72"/>
  <c r="G14" i="72"/>
  <c r="D14" i="72"/>
  <c r="C14" i="72"/>
  <c r="K16" i="71"/>
  <c r="K15" i="71"/>
  <c r="J14" i="71"/>
  <c r="I14" i="71"/>
  <c r="H14" i="71"/>
  <c r="G14" i="71"/>
  <c r="D14" i="71"/>
  <c r="C14" i="71"/>
  <c r="K14" i="71" s="1"/>
  <c r="K16" i="70"/>
  <c r="K15" i="70"/>
  <c r="J14" i="70"/>
  <c r="I14" i="70"/>
  <c r="H14" i="70"/>
  <c r="G14" i="70"/>
  <c r="D14" i="70"/>
  <c r="C14" i="70"/>
  <c r="K5" i="70"/>
  <c r="K16" i="69"/>
  <c r="K15" i="69"/>
  <c r="J14" i="69"/>
  <c r="I14" i="69"/>
  <c r="H14" i="69"/>
  <c r="G14" i="69"/>
  <c r="D14" i="69"/>
  <c r="C14" i="69"/>
  <c r="K6" i="69"/>
  <c r="K5" i="69"/>
  <c r="K4" i="69"/>
  <c r="K16" i="68"/>
  <c r="K15" i="68"/>
  <c r="K14" i="68"/>
  <c r="K6" i="68"/>
  <c r="K5" i="68"/>
  <c r="K4" i="68"/>
  <c r="I14" i="68"/>
  <c r="J14" i="68"/>
  <c r="K6" i="66" l="1"/>
  <c r="K8" i="66"/>
  <c r="K13" i="66"/>
  <c r="K9" i="66"/>
  <c r="K5" i="66"/>
  <c r="G14" i="66"/>
  <c r="C14" i="66"/>
  <c r="K4" i="66"/>
  <c r="K14" i="72"/>
  <c r="K14" i="73"/>
  <c r="K14" i="69"/>
  <c r="K14" i="66" l="1"/>
  <c r="D14" i="68"/>
  <c r="G14" i="68"/>
  <c r="H14" i="68"/>
  <c r="C14" i="68"/>
</calcChain>
</file>

<file path=xl/sharedStrings.xml><?xml version="1.0" encoding="utf-8"?>
<sst xmlns="http://schemas.openxmlformats.org/spreadsheetml/2006/main" count="280" uniqueCount="50">
  <si>
    <t>Doktorské studium</t>
  </si>
  <si>
    <t>CELKEM</t>
  </si>
  <si>
    <t>KKOV</t>
  </si>
  <si>
    <t>Skupiny akreditovaných studijních programů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</si>
  <si>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</si>
  <si>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</si>
  <si>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</si>
  <si>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</si>
  <si>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</si>
  <si>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</si>
  <si>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</si>
  <si>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</si>
  <si>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</si>
  <si>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</si>
  <si>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</si>
  <si>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</si>
  <si>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</si>
  <si>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</si>
  <si>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</si>
  <si>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</si>
  <si>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</si>
  <si>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</si>
  <si>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</si>
  <si>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</si>
  <si>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</si>
  <si>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</si>
  <si>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</si>
  <si>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</si>
  <si>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</si>
  <si>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t>Navazující magisterské 
studium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</si>
  <si>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</si>
  <si>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Z toho počet žen na AF</t>
  </si>
  <si>
    <t>X</t>
  </si>
  <si>
    <t>Z toho počet cizinců na AF</t>
  </si>
  <si>
    <t>Fakulta regionálního rozvoje a mezinárodních studií</t>
  </si>
  <si>
    <t xml:space="preserve">Insititut celoživotního vzdělávání </t>
  </si>
  <si>
    <t>Mendelova univerzita</t>
  </si>
  <si>
    <t>Z toho počet žen na LDF</t>
  </si>
  <si>
    <t>Z toho počet cizinců na LDF</t>
  </si>
  <si>
    <t>Z toho počet žen na PEF</t>
  </si>
  <si>
    <t>Z toho počet cizinců na PEF</t>
  </si>
  <si>
    <t>Z toho počet žen na ZF</t>
  </si>
  <si>
    <t>Z toho počet cizinců na ZF</t>
  </si>
  <si>
    <t>Z toho počet žen na FRRMS</t>
  </si>
  <si>
    <t>Z toho počet cizinců na FRRMS</t>
  </si>
  <si>
    <t>Z toho počet žen na ICV</t>
  </si>
  <si>
    <t>Z toho počet cizinců na ICV</t>
  </si>
  <si>
    <t>Z toho počet žen</t>
  </si>
  <si>
    <t>Z toho počet cizinců</t>
  </si>
  <si>
    <t>VZČ 2016 - Studenti v akreditovaných studijních programech (počty studií)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</si>
</sst>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medium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medium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7"/>
  <sheetViews>
    <sheetView tabSelected="1" zoomScaleNormal="100" workbookViewId="0">
      <selection activeCell="O14" sqref="O14"/>
    </sheetView>
  </sheetViews>
  <sheetFormatPr defaultColWidth="9.109375" defaultRowHeight="13.8" x14ac:dyDescent="0.3"/>
  <cols>
    <col min="1" max="1" width="23.8867187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58" t="s">
        <v>36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66"/>
    </row>
    <row r="4" spans="1:11" ht="12.9" customHeight="1" thickTop="1" x14ac:dyDescent="0.3">
      <c r="A4" s="7" t="s">
        <v>12</v>
      </c>
      <c r="B4" s="15" t="s">
        <v>13</v>
      </c>
      <c r="C4" s="79"/>
      <c r="D4" s="25"/>
      <c r="E4" s="34"/>
      <c r="F4" s="25"/>
      <c r="G4" s="34"/>
      <c r="H4" s="25"/>
      <c r="I4" s="34">
        <f>SUM(AF!I4+LDF!I4+PEF!I4+ZF!I4+FRRMS!I4+ICV!I4)</f>
        <v>74</v>
      </c>
      <c r="J4" s="40">
        <f>SUM(AF!J4+LDF!J4+PEF!J4+ZF!J4+FRRMS!J4+ICV!J4)</f>
        <v>11</v>
      </c>
      <c r="K4" s="17">
        <f>SUM(C4:J4)</f>
        <v>85</v>
      </c>
    </row>
    <row r="5" spans="1:11" ht="12.9" customHeight="1" x14ac:dyDescent="0.3">
      <c r="A5" s="8" t="s">
        <v>14</v>
      </c>
      <c r="B5" s="16" t="s">
        <v>15</v>
      </c>
      <c r="C5" s="80">
        <f>SUM(AF!C5+LDF!C5+PEF!C5+ZF!C5+FRRMS!C5+ICV!C5)</f>
        <v>874</v>
      </c>
      <c r="D5" s="26">
        <f>SUM(AF!D5+LDF!D5+PEF!D5+ZF!D5+FRRMS!D5+ICV!D5)</f>
        <v>49</v>
      </c>
      <c r="E5" s="35"/>
      <c r="F5" s="26"/>
      <c r="G5" s="35">
        <f>SUM(AF!G5+LDF!G5+PEF!G5+ZF!G5+FRRMS!G5+ICV!G5)</f>
        <v>430</v>
      </c>
      <c r="H5" s="26">
        <f>SUM(AF!H5+LDF!H5+PEF!H5+ZF!H5+FRRMS!H5+ICV!H5)</f>
        <v>42</v>
      </c>
      <c r="I5" s="35">
        <f>SUM(AF!I5+LDF!I5+PEF!I5+ZF!I5+FRRMS!I5+ICV!I5)</f>
        <v>69</v>
      </c>
      <c r="J5" s="41">
        <f>SUM(AF!J5+LDF!J5+PEF!J5+ZF!J5+FRRMS!J5+ICV!J5)</f>
        <v>18</v>
      </c>
      <c r="K5" s="18">
        <f>SUM(C5:J5)</f>
        <v>1482</v>
      </c>
    </row>
    <row r="6" spans="1:11" ht="26.1" customHeight="1" x14ac:dyDescent="0.3">
      <c r="A6" s="8" t="s">
        <v>25</v>
      </c>
      <c r="B6" s="16" t="s">
        <v>16</v>
      </c>
      <c r="C6" s="80">
        <f>SUM(AF!C6+LDF!C6+PEF!C6+ZF!C6+FRRMS!C6+ICV!C6)</f>
        <v>1870</v>
      </c>
      <c r="D6" s="26">
        <f>SUM(AF!D6+LDF!D6+PEF!D6+ZF!D6+FRRMS!D6+ICV!D6)</f>
        <v>467</v>
      </c>
      <c r="E6" s="35"/>
      <c r="F6" s="26"/>
      <c r="G6" s="35">
        <f>SUM(AF!G6+LDF!G6+PEF!G6+ZF!G6+FRRMS!G6+ICV!G6)</f>
        <v>737</v>
      </c>
      <c r="H6" s="26">
        <f>SUM(AF!H6+LDF!H6+PEF!H6+ZF!H6+FRRMS!H6+ICV!H6)</f>
        <v>213</v>
      </c>
      <c r="I6" s="35">
        <f>SUM(AF!I6+LDF!I6+PEF!I6+ZF!I6+FRRMS!I6+ICV!I6)</f>
        <v>108</v>
      </c>
      <c r="J6" s="41">
        <f>SUM(AF!J6+LDF!J6+PEF!J6+ZF!J6+FRRMS!J6+ICV!J6)</f>
        <v>59</v>
      </c>
      <c r="K6" s="18">
        <f>SUM(C6:J6)</f>
        <v>3454</v>
      </c>
    </row>
    <row r="7" spans="1:11" ht="26.1" customHeight="1" x14ac:dyDescent="0.3">
      <c r="A7" s="8" t="s">
        <v>26</v>
      </c>
      <c r="B7" s="16" t="s">
        <v>24</v>
      </c>
      <c r="C7" s="80"/>
      <c r="D7" s="26"/>
      <c r="E7" s="35"/>
      <c r="F7" s="26"/>
      <c r="G7" s="35"/>
      <c r="H7" s="26"/>
      <c r="I7" s="35"/>
      <c r="J7" s="41"/>
      <c r="K7" s="18"/>
    </row>
    <row r="8" spans="1:11" ht="26.1" customHeight="1" x14ac:dyDescent="0.3">
      <c r="A8" s="8" t="s">
        <v>17</v>
      </c>
      <c r="B8" s="16" t="s">
        <v>30</v>
      </c>
      <c r="C8" s="80">
        <f>SUM(AF!C8+LDF!C8+PEF!C8+ZF!C8+FRRMS!C8+ICV!C8)</f>
        <v>311</v>
      </c>
      <c r="D8" s="26"/>
      <c r="E8" s="35"/>
      <c r="F8" s="26"/>
      <c r="G8" s="35">
        <f>SUM(AF!G8+LDF!G8+PEF!G8+ZF!G8+FRRMS!G8+ICV!G8)</f>
        <v>184</v>
      </c>
      <c r="H8" s="26"/>
      <c r="I8" s="35"/>
      <c r="J8" s="41"/>
      <c r="K8" s="18">
        <f t="shared" ref="K8:K11" si="0">SUM(C8:J8)</f>
        <v>495</v>
      </c>
    </row>
    <row r="9" spans="1:11" ht="12.9" customHeight="1" x14ac:dyDescent="0.3">
      <c r="A9" s="8" t="s">
        <v>18</v>
      </c>
      <c r="B9" s="16" t="s">
        <v>19</v>
      </c>
      <c r="C9" s="80">
        <f>SUM(AF!C9+LDF!C9+PEF!C9+ZF!C9+FRRMS!C9+ICV!C9)</f>
        <v>2191</v>
      </c>
      <c r="D9" s="26">
        <f>SUM(AF!D9+LDF!D9+PEF!D9+ZF!D9+FRRMS!D9+ICV!D9)</f>
        <v>91</v>
      </c>
      <c r="E9" s="35"/>
      <c r="F9" s="26"/>
      <c r="G9" s="35">
        <f>SUM(AF!G9+LDF!G9+PEF!G9+ZF!G9+FRRMS!G9+ICV!G9)</f>
        <v>929</v>
      </c>
      <c r="H9" s="26">
        <f>SUM(AF!H9+LDF!H9+PEF!H9+ZF!H9+FRRMS!H9+ICV!H9)</f>
        <v>65</v>
      </c>
      <c r="I9" s="35">
        <f>SUM(AF!I9+LDF!I9+PEF!I9+ZF!I9+FRRMS!I9+ICV!I9)</f>
        <v>49</v>
      </c>
      <c r="J9" s="41">
        <f>SUM(AF!J9+LDF!J9+PEF!J9+ZF!J9+FRRMS!J9+ICV!J9)</f>
        <v>45</v>
      </c>
      <c r="K9" s="18">
        <f t="shared" si="0"/>
        <v>3370</v>
      </c>
    </row>
    <row r="10" spans="1:11" ht="26.1" customHeight="1" x14ac:dyDescent="0.3">
      <c r="A10" s="8" t="s">
        <v>27</v>
      </c>
      <c r="B10" s="16">
        <v>68</v>
      </c>
      <c r="C10" s="80"/>
      <c r="D10" s="26"/>
      <c r="E10" s="35"/>
      <c r="F10" s="26"/>
      <c r="G10" s="35"/>
      <c r="H10" s="26"/>
      <c r="I10" s="35"/>
      <c r="J10" s="41"/>
      <c r="K10" s="18"/>
    </row>
    <row r="11" spans="1:11" ht="26.1" customHeight="1" x14ac:dyDescent="0.3">
      <c r="A11" s="8" t="s">
        <v>20</v>
      </c>
      <c r="B11" s="16" t="s">
        <v>21</v>
      </c>
      <c r="C11" s="80">
        <f>SUM(AF!C11+LDF!C11+PEF!C11+ZF!C11+FRRMS!C11+ICV!C11)</f>
        <v>61</v>
      </c>
      <c r="D11" s="26">
        <f>SUM(AF!D11+LDF!D11+PEF!D11+ZF!D11+FRRMS!D11+ICV!D11)</f>
        <v>130</v>
      </c>
      <c r="E11" s="35"/>
      <c r="F11" s="26"/>
      <c r="G11" s="35"/>
      <c r="H11" s="26"/>
      <c r="I11" s="35"/>
      <c r="J11" s="41"/>
      <c r="K11" s="18">
        <f t="shared" si="0"/>
        <v>191</v>
      </c>
    </row>
    <row r="12" spans="1:11" ht="12.9" customHeight="1" x14ac:dyDescent="0.3">
      <c r="A12" s="8" t="s">
        <v>28</v>
      </c>
      <c r="B12" s="16">
        <v>77</v>
      </c>
      <c r="C12" s="80"/>
      <c r="D12" s="26"/>
      <c r="E12" s="35"/>
      <c r="F12" s="26"/>
      <c r="G12" s="35"/>
      <c r="H12" s="26"/>
      <c r="I12" s="35"/>
      <c r="J12" s="41"/>
      <c r="K12" s="18"/>
    </row>
    <row r="13" spans="1:11" ht="26.1" customHeight="1" thickBot="1" x14ac:dyDescent="0.35">
      <c r="A13" s="8" t="s">
        <v>22</v>
      </c>
      <c r="B13" s="16" t="s">
        <v>23</v>
      </c>
      <c r="C13" s="81">
        <f>SUM(AF!C13+LDF!C13+PEF!C13+ZF!C13+FRRMS!C13+ICV!C13)</f>
        <v>77</v>
      </c>
      <c r="D13" s="39"/>
      <c r="E13" s="36"/>
      <c r="F13" s="39"/>
      <c r="G13" s="36">
        <f>SUM(AF!G13+LDF!G13+PEF!G13+ZF!G13+FRRMS!G13+ICV!G13)</f>
        <v>45</v>
      </c>
      <c r="H13" s="39"/>
      <c r="I13" s="36"/>
      <c r="J13" s="42"/>
      <c r="K13" s="18">
        <f>SUM(C13:J13)</f>
        <v>122</v>
      </c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5384</v>
      </c>
      <c r="D14" s="27">
        <f t="shared" ref="D14:J14" si="1">SUM(D4:D13)</f>
        <v>737</v>
      </c>
      <c r="E14" s="82"/>
      <c r="F14" s="27"/>
      <c r="G14" s="82">
        <f>SUM(G4:G13)</f>
        <v>2325</v>
      </c>
      <c r="H14" s="27">
        <f t="shared" si="1"/>
        <v>320</v>
      </c>
      <c r="I14" s="83">
        <f t="shared" si="1"/>
        <v>300</v>
      </c>
      <c r="J14" s="19">
        <f t="shared" si="1"/>
        <v>133</v>
      </c>
      <c r="K14" s="28">
        <f>SUM(C14:J14)</f>
        <v>9199</v>
      </c>
    </row>
    <row r="15" spans="1:11" x14ac:dyDescent="0.3">
      <c r="A15" s="29" t="s">
        <v>47</v>
      </c>
      <c r="B15" s="43" t="s">
        <v>32</v>
      </c>
      <c r="C15" s="47">
        <v>3164</v>
      </c>
      <c r="D15" s="84">
        <v>379</v>
      </c>
      <c r="E15" s="49"/>
      <c r="F15" s="84"/>
      <c r="G15" s="49">
        <v>1450</v>
      </c>
      <c r="H15" s="84">
        <v>162</v>
      </c>
      <c r="I15" s="49">
        <v>158</v>
      </c>
      <c r="J15" s="45">
        <v>40</v>
      </c>
      <c r="K15" s="32">
        <f>SUM(C15:J15)</f>
        <v>5353</v>
      </c>
    </row>
    <row r="16" spans="1:11" ht="14.4" thickBot="1" x14ac:dyDescent="0.35">
      <c r="A16" s="30" t="s">
        <v>48</v>
      </c>
      <c r="B16" s="44" t="s">
        <v>32</v>
      </c>
      <c r="C16" s="48">
        <v>991</v>
      </c>
      <c r="D16" s="74">
        <v>37</v>
      </c>
      <c r="E16" s="50"/>
      <c r="F16" s="74"/>
      <c r="G16" s="50">
        <v>387</v>
      </c>
      <c r="H16" s="74">
        <v>25</v>
      </c>
      <c r="I16" s="50">
        <v>62</v>
      </c>
      <c r="J16" s="46">
        <v>29</v>
      </c>
      <c r="K16" s="33">
        <f>SUM(C16:J16)</f>
        <v>1531</v>
      </c>
    </row>
    <row r="17" spans="1:10" ht="13.8" customHeight="1" thickTop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&amp;L&amp;G&amp;R&amp;"-,Kurzíva"&amp;10&amp;K01+047Výroční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7"/>
  <sheetViews>
    <sheetView zoomScaleNormal="100" workbookViewId="0">
      <selection activeCell="A22" sqref="A22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1" width="6.77734375" style="1" customWidth="1"/>
    <col min="12" max="16384" width="9.109375" style="10"/>
  </cols>
  <sheetData>
    <row r="1" spans="1:11" ht="20.100000000000001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58" t="s">
        <v>6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6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60</v>
      </c>
      <c r="J4" s="37">
        <v>8</v>
      </c>
      <c r="K4" s="17">
        <f>SUM(C4:J4)</f>
        <v>68</v>
      </c>
    </row>
    <row r="5" spans="1:11" ht="12.9" customHeight="1" x14ac:dyDescent="0.3">
      <c r="A5" s="8" t="s">
        <v>14</v>
      </c>
      <c r="B5" s="16" t="s">
        <v>15</v>
      </c>
      <c r="C5" s="22">
        <v>308</v>
      </c>
      <c r="D5" s="26">
        <v>35</v>
      </c>
      <c r="E5" s="12"/>
      <c r="F5" s="26"/>
      <c r="G5" s="12">
        <v>162</v>
      </c>
      <c r="H5" s="26">
        <v>25</v>
      </c>
      <c r="I5" s="52">
        <v>15</v>
      </c>
      <c r="J5" s="38">
        <v>4</v>
      </c>
      <c r="K5" s="18">
        <f>SUM(C5:J5)</f>
        <v>549</v>
      </c>
    </row>
    <row r="6" spans="1:11" ht="26.1" customHeight="1" x14ac:dyDescent="0.3">
      <c r="A6" s="8" t="s">
        <v>25</v>
      </c>
      <c r="B6" s="16" t="s">
        <v>16</v>
      </c>
      <c r="C6" s="22">
        <v>990</v>
      </c>
      <c r="D6" s="26">
        <v>83</v>
      </c>
      <c r="E6" s="12"/>
      <c r="F6" s="26"/>
      <c r="G6" s="12">
        <v>437</v>
      </c>
      <c r="H6" s="26">
        <v>48</v>
      </c>
      <c r="I6" s="52">
        <v>58</v>
      </c>
      <c r="J6" s="38">
        <v>18</v>
      </c>
      <c r="K6" s="18">
        <f>SUM(C6:J6)</f>
        <v>1634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3"/>
      <c r="J13" s="38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1298</v>
      </c>
      <c r="D14" s="27">
        <f t="shared" ref="D14:J14" si="0">SUM(D4:D13)</f>
        <v>118</v>
      </c>
      <c r="E14" s="13"/>
      <c r="F14" s="27"/>
      <c r="G14" s="13">
        <f t="shared" si="0"/>
        <v>599</v>
      </c>
      <c r="H14" s="27">
        <f t="shared" si="0"/>
        <v>73</v>
      </c>
      <c r="I14" s="68">
        <f t="shared" si="0"/>
        <v>133</v>
      </c>
      <c r="J14" s="67">
        <f t="shared" si="0"/>
        <v>30</v>
      </c>
      <c r="K14" s="28">
        <f>SUM(C14:J14)</f>
        <v>2251</v>
      </c>
    </row>
    <row r="15" spans="1:11" x14ac:dyDescent="0.3">
      <c r="A15" s="29" t="s">
        <v>31</v>
      </c>
      <c r="B15" s="43" t="s">
        <v>32</v>
      </c>
      <c r="C15" s="71">
        <v>805</v>
      </c>
      <c r="D15" s="73">
        <v>66</v>
      </c>
      <c r="E15" s="43"/>
      <c r="F15" s="73"/>
      <c r="G15" s="43">
        <v>417</v>
      </c>
      <c r="H15" s="73">
        <v>36</v>
      </c>
      <c r="I15" s="69">
        <v>85</v>
      </c>
      <c r="J15" s="45">
        <v>15</v>
      </c>
      <c r="K15" s="32">
        <f>SUM(C15:J15)</f>
        <v>1424</v>
      </c>
    </row>
    <row r="16" spans="1:11" ht="14.4" thickBot="1" x14ac:dyDescent="0.35">
      <c r="A16" s="30" t="s">
        <v>33</v>
      </c>
      <c r="B16" s="44" t="s">
        <v>32</v>
      </c>
      <c r="C16" s="72">
        <v>139</v>
      </c>
      <c r="D16" s="74">
        <v>2</v>
      </c>
      <c r="E16" s="44"/>
      <c r="F16" s="74"/>
      <c r="G16" s="44">
        <v>41</v>
      </c>
      <c r="H16" s="74">
        <v>2</v>
      </c>
      <c r="I16" s="70">
        <v>18</v>
      </c>
      <c r="J16" s="46"/>
      <c r="K16" s="33">
        <f>SUM(C16:J16)</f>
        <v>202</v>
      </c>
    </row>
    <row r="17" spans="1:11" ht="14.4" thickTop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</row>
  </sheetData>
  <mergeCells count="9">
    <mergeCell ref="A17:K17"/>
    <mergeCell ref="A14:B14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ignoredErrors>
    <ignoredError sqref="B4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7"/>
  <sheetViews>
    <sheetView zoomScaleNormal="100" workbookViewId="0">
      <selection activeCell="M17" sqref="M17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58" t="s">
        <v>7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6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>
        <v>14</v>
      </c>
      <c r="J4" s="37">
        <v>3</v>
      </c>
      <c r="K4" s="17">
        <f>SUM(C4:J4)</f>
        <v>17</v>
      </c>
    </row>
    <row r="5" spans="1:11" ht="12.9" customHeight="1" x14ac:dyDescent="0.3">
      <c r="A5" s="8" t="s">
        <v>14</v>
      </c>
      <c r="B5" s="16" t="s">
        <v>15</v>
      </c>
      <c r="C5" s="22">
        <v>449</v>
      </c>
      <c r="D5" s="26">
        <v>14</v>
      </c>
      <c r="E5" s="12"/>
      <c r="F5" s="26"/>
      <c r="G5" s="12">
        <v>209</v>
      </c>
      <c r="H5" s="26">
        <v>17</v>
      </c>
      <c r="I5" s="52">
        <v>54</v>
      </c>
      <c r="J5" s="38">
        <v>14</v>
      </c>
      <c r="K5" s="18">
        <f>SUM(C5:J5)</f>
        <v>757</v>
      </c>
    </row>
    <row r="6" spans="1:11" ht="26.1" customHeight="1" x14ac:dyDescent="0.3">
      <c r="A6" s="8" t="s">
        <v>25</v>
      </c>
      <c r="B6" s="16" t="s">
        <v>16</v>
      </c>
      <c r="C6" s="22">
        <v>340</v>
      </c>
      <c r="D6" s="26">
        <v>141</v>
      </c>
      <c r="E6" s="12"/>
      <c r="F6" s="26"/>
      <c r="G6" s="12">
        <v>101</v>
      </c>
      <c r="H6" s="26">
        <v>34</v>
      </c>
      <c r="I6" s="52">
        <v>17</v>
      </c>
      <c r="J6" s="38">
        <v>12</v>
      </c>
      <c r="K6" s="18">
        <f>SUM(C6:J6)</f>
        <v>645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>
        <v>7</v>
      </c>
      <c r="J9" s="38">
        <v>3</v>
      </c>
      <c r="K9" s="18">
        <f t="shared" ref="K9" si="0">SUM(C9:J9)</f>
        <v>10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>
        <v>77</v>
      </c>
      <c r="D13" s="26"/>
      <c r="E13" s="12"/>
      <c r="F13" s="26"/>
      <c r="G13" s="12">
        <v>45</v>
      </c>
      <c r="H13" s="26"/>
      <c r="I13" s="52"/>
      <c r="J13" s="38"/>
      <c r="K13" s="18">
        <f>SUM(C13:J13)</f>
        <v>122</v>
      </c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866</v>
      </c>
      <c r="D14" s="27">
        <f t="shared" ref="D14:J14" si="1">SUM(D4:D13)</f>
        <v>155</v>
      </c>
      <c r="E14" s="13"/>
      <c r="F14" s="27"/>
      <c r="G14" s="13">
        <f t="shared" si="1"/>
        <v>355</v>
      </c>
      <c r="H14" s="27">
        <f t="shared" si="1"/>
        <v>51</v>
      </c>
      <c r="I14" s="68">
        <f t="shared" si="1"/>
        <v>92</v>
      </c>
      <c r="J14" s="67">
        <f t="shared" si="1"/>
        <v>32</v>
      </c>
      <c r="K14" s="28">
        <f>SUM(C14:J14)</f>
        <v>1551</v>
      </c>
    </row>
    <row r="15" spans="1:11" x14ac:dyDescent="0.3">
      <c r="A15" s="29" t="s">
        <v>37</v>
      </c>
      <c r="B15" s="43" t="s">
        <v>32</v>
      </c>
      <c r="C15" s="71">
        <v>338</v>
      </c>
      <c r="D15" s="73">
        <v>42</v>
      </c>
      <c r="E15" s="43"/>
      <c r="F15" s="73"/>
      <c r="G15" s="43">
        <v>158</v>
      </c>
      <c r="H15" s="73">
        <v>12</v>
      </c>
      <c r="I15" s="75">
        <v>36</v>
      </c>
      <c r="J15" s="77">
        <v>8</v>
      </c>
      <c r="K15" s="32">
        <f>SUM(C15:J15)</f>
        <v>594</v>
      </c>
    </row>
    <row r="16" spans="1:11" ht="14.4" thickBot="1" x14ac:dyDescent="0.35">
      <c r="A16" s="30" t="s">
        <v>38</v>
      </c>
      <c r="B16" s="44" t="s">
        <v>32</v>
      </c>
      <c r="C16" s="72">
        <v>84</v>
      </c>
      <c r="D16" s="74">
        <v>4</v>
      </c>
      <c r="E16" s="44"/>
      <c r="F16" s="74"/>
      <c r="G16" s="44">
        <v>29</v>
      </c>
      <c r="H16" s="74">
        <v>2</v>
      </c>
      <c r="I16" s="76">
        <v>24</v>
      </c>
      <c r="J16" s="78">
        <v>4</v>
      </c>
      <c r="K16" s="33">
        <f>SUM(C16:J16)</f>
        <v>147</v>
      </c>
    </row>
    <row r="17" spans="1:10" ht="14.4" thickTop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7"/>
  <sheetViews>
    <sheetView zoomScaleNormal="100" workbookViewId="0">
      <selection activeCell="J19" sqref="J19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58" t="s">
        <v>8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6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>
        <v>117</v>
      </c>
      <c r="D5" s="26"/>
      <c r="E5" s="12"/>
      <c r="F5" s="26"/>
      <c r="G5" s="12">
        <v>59</v>
      </c>
      <c r="H5" s="26"/>
      <c r="I5" s="52"/>
      <c r="J5" s="38"/>
      <c r="K5" s="18">
        <f>SUM(C5:J5)</f>
        <v>176</v>
      </c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>
        <v>1830</v>
      </c>
      <c r="D9" s="26">
        <v>91</v>
      </c>
      <c r="E9" s="12"/>
      <c r="F9" s="26"/>
      <c r="G9" s="12">
        <v>759</v>
      </c>
      <c r="H9" s="26">
        <v>65</v>
      </c>
      <c r="I9" s="52">
        <v>42</v>
      </c>
      <c r="J9" s="38">
        <v>42</v>
      </c>
      <c r="K9" s="18">
        <f t="shared" ref="K9" si="0">SUM(C9:J9)</f>
        <v>2829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1947</v>
      </c>
      <c r="D14" s="27">
        <f t="shared" ref="D14:J14" si="1">SUM(D4:D13)</f>
        <v>91</v>
      </c>
      <c r="E14" s="13"/>
      <c r="F14" s="27"/>
      <c r="G14" s="13">
        <f t="shared" si="1"/>
        <v>818</v>
      </c>
      <c r="H14" s="27">
        <f t="shared" si="1"/>
        <v>65</v>
      </c>
      <c r="I14" s="68">
        <f t="shared" si="1"/>
        <v>42</v>
      </c>
      <c r="J14" s="67">
        <f t="shared" si="1"/>
        <v>42</v>
      </c>
      <c r="K14" s="28">
        <f>SUM(C14:J14)</f>
        <v>3005</v>
      </c>
    </row>
    <row r="15" spans="1:11" x14ac:dyDescent="0.3">
      <c r="A15" s="29" t="s">
        <v>39</v>
      </c>
      <c r="B15" s="43" t="s">
        <v>32</v>
      </c>
      <c r="C15" s="71">
        <v>1124</v>
      </c>
      <c r="D15" s="73">
        <v>48</v>
      </c>
      <c r="E15" s="43"/>
      <c r="F15" s="73"/>
      <c r="G15" s="43">
        <v>497</v>
      </c>
      <c r="H15" s="73">
        <v>50</v>
      </c>
      <c r="I15" s="69">
        <v>16</v>
      </c>
      <c r="J15" s="45">
        <v>6</v>
      </c>
      <c r="K15" s="32">
        <f>SUM(C15:J15)</f>
        <v>1741</v>
      </c>
    </row>
    <row r="16" spans="1:11" ht="14.4" thickBot="1" x14ac:dyDescent="0.35">
      <c r="A16" s="30" t="s">
        <v>40</v>
      </c>
      <c r="B16" s="44" t="s">
        <v>32</v>
      </c>
      <c r="C16" s="72">
        <v>561</v>
      </c>
      <c r="D16" s="74">
        <v>4</v>
      </c>
      <c r="E16" s="44"/>
      <c r="F16" s="74"/>
      <c r="G16" s="44">
        <v>197</v>
      </c>
      <c r="H16" s="74">
        <v>15</v>
      </c>
      <c r="I16" s="70">
        <v>12</v>
      </c>
      <c r="J16" s="46">
        <v>25</v>
      </c>
      <c r="K16" s="33">
        <f>SUM(C16:J16)</f>
        <v>814</v>
      </c>
    </row>
    <row r="17" spans="1:10" ht="14.4" thickTop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7"/>
  <sheetViews>
    <sheetView zoomScaleNormal="100" workbookViewId="0">
      <selection activeCell="I22" sqref="I22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58" t="s">
        <v>9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6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526</v>
      </c>
      <c r="D6" s="26">
        <v>190</v>
      </c>
      <c r="E6" s="12"/>
      <c r="F6" s="26"/>
      <c r="G6" s="12">
        <v>199</v>
      </c>
      <c r="H6" s="26">
        <v>98</v>
      </c>
      <c r="I6" s="52">
        <v>33</v>
      </c>
      <c r="J6" s="38">
        <v>29</v>
      </c>
      <c r="K6" s="18">
        <f>SUM(C6:J6)</f>
        <v>1075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526</v>
      </c>
      <c r="D14" s="27">
        <f t="shared" ref="D14:J14" si="0">SUM(D4:D13)</f>
        <v>190</v>
      </c>
      <c r="E14" s="13"/>
      <c r="F14" s="27"/>
      <c r="G14" s="13">
        <f t="shared" si="0"/>
        <v>199</v>
      </c>
      <c r="H14" s="27">
        <f t="shared" si="0"/>
        <v>98</v>
      </c>
      <c r="I14" s="68">
        <f t="shared" si="0"/>
        <v>33</v>
      </c>
      <c r="J14" s="67">
        <f t="shared" si="0"/>
        <v>29</v>
      </c>
      <c r="K14" s="28">
        <f>SUM(C14:J14)</f>
        <v>1075</v>
      </c>
    </row>
    <row r="15" spans="1:11" x14ac:dyDescent="0.3">
      <c r="A15" s="29" t="s">
        <v>41</v>
      </c>
      <c r="B15" s="43" t="s">
        <v>32</v>
      </c>
      <c r="C15" s="71">
        <v>383</v>
      </c>
      <c r="D15" s="73">
        <v>112</v>
      </c>
      <c r="E15" s="43"/>
      <c r="F15" s="73"/>
      <c r="G15" s="43">
        <v>136</v>
      </c>
      <c r="H15" s="73">
        <v>56</v>
      </c>
      <c r="I15" s="69">
        <v>21</v>
      </c>
      <c r="J15" s="45">
        <v>11</v>
      </c>
      <c r="K15" s="32">
        <f>SUM(C15:J15)</f>
        <v>719</v>
      </c>
    </row>
    <row r="16" spans="1:11" ht="14.4" thickBot="1" x14ac:dyDescent="0.35">
      <c r="A16" s="30" t="s">
        <v>42</v>
      </c>
      <c r="B16" s="44" t="s">
        <v>32</v>
      </c>
      <c r="C16" s="72">
        <v>98</v>
      </c>
      <c r="D16" s="74">
        <v>27</v>
      </c>
      <c r="E16" s="44"/>
      <c r="F16" s="74"/>
      <c r="G16" s="44">
        <v>32</v>
      </c>
      <c r="H16" s="74">
        <v>6</v>
      </c>
      <c r="I16" s="70">
        <v>8</v>
      </c>
      <c r="J16" s="46"/>
      <c r="K16" s="33">
        <f>SUM(C16:J16)</f>
        <v>171</v>
      </c>
    </row>
    <row r="17" spans="1:10" ht="14.4" thickTop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K1"/>
    <mergeCell ref="I2:J2"/>
    <mergeCell ref="K2:K3"/>
    <mergeCell ref="A17:J17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7"/>
  <sheetViews>
    <sheetView zoomScaleNormal="100" workbookViewId="0">
      <selection activeCell="G19" sqref="G19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58" t="s">
        <v>34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6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52"/>
      <c r="J6" s="38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>
        <v>311</v>
      </c>
      <c r="D8" s="26"/>
      <c r="E8" s="12"/>
      <c r="F8" s="26"/>
      <c r="G8" s="12">
        <v>184</v>
      </c>
      <c r="H8" s="26"/>
      <c r="I8" s="52"/>
      <c r="J8" s="38"/>
      <c r="K8" s="18">
        <f t="shared" ref="K8:K9" si="0">SUM(C8:J8)</f>
        <v>495</v>
      </c>
    </row>
    <row r="9" spans="1:11" ht="12.9" customHeight="1" x14ac:dyDescent="0.3">
      <c r="A9" s="8" t="s">
        <v>18</v>
      </c>
      <c r="B9" s="16" t="s">
        <v>19</v>
      </c>
      <c r="C9" s="22">
        <v>361</v>
      </c>
      <c r="D9" s="26"/>
      <c r="E9" s="12"/>
      <c r="F9" s="26"/>
      <c r="G9" s="12">
        <v>170</v>
      </c>
      <c r="H9" s="26"/>
      <c r="I9" s="52"/>
      <c r="J9" s="38"/>
      <c r="K9" s="18">
        <f t="shared" si="0"/>
        <v>531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52"/>
      <c r="J11" s="38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672</v>
      </c>
      <c r="D14" s="27">
        <f t="shared" ref="D14:J14" si="1">SUM(D4:D13)</f>
        <v>0</v>
      </c>
      <c r="E14" s="13"/>
      <c r="F14" s="27"/>
      <c r="G14" s="13">
        <f t="shared" si="1"/>
        <v>354</v>
      </c>
      <c r="H14" s="27">
        <f t="shared" si="1"/>
        <v>0</v>
      </c>
      <c r="I14" s="68">
        <f t="shared" si="1"/>
        <v>0</v>
      </c>
      <c r="J14" s="67">
        <f t="shared" si="1"/>
        <v>0</v>
      </c>
      <c r="K14" s="28">
        <f>SUM(C14:J14)</f>
        <v>1026</v>
      </c>
    </row>
    <row r="15" spans="1:11" x14ac:dyDescent="0.3">
      <c r="A15" s="29" t="s">
        <v>43</v>
      </c>
      <c r="B15" s="43" t="s">
        <v>32</v>
      </c>
      <c r="C15" s="71">
        <v>456</v>
      </c>
      <c r="D15" s="73"/>
      <c r="E15" s="43"/>
      <c r="F15" s="73"/>
      <c r="G15" s="43">
        <v>242</v>
      </c>
      <c r="H15" s="73"/>
      <c r="I15" s="69"/>
      <c r="J15" s="45"/>
      <c r="K15" s="32">
        <f>SUM(C15:J15)</f>
        <v>698</v>
      </c>
    </row>
    <row r="16" spans="1:11" ht="14.4" thickBot="1" x14ac:dyDescent="0.35">
      <c r="A16" s="30" t="s">
        <v>44</v>
      </c>
      <c r="B16" s="44" t="s">
        <v>32</v>
      </c>
      <c r="C16" s="72">
        <v>104</v>
      </c>
      <c r="D16" s="74"/>
      <c r="E16" s="44"/>
      <c r="F16" s="74"/>
      <c r="G16" s="44">
        <v>88</v>
      </c>
      <c r="H16" s="74"/>
      <c r="I16" s="70"/>
      <c r="J16" s="46"/>
      <c r="K16" s="33">
        <f>SUM(C16:J16)</f>
        <v>192</v>
      </c>
    </row>
    <row r="17" spans="1:10" ht="14.4" customHeight="1" thickTop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7"/>
  <sheetViews>
    <sheetView zoomScaleNormal="100" workbookViewId="0">
      <selection activeCell="N10" sqref="N10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s="4" customFormat="1" ht="39.9" customHeight="1" x14ac:dyDescent="0.3">
      <c r="A2" s="58" t="s">
        <v>35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63" t="s">
        <v>0</v>
      </c>
      <c r="J2" s="64"/>
      <c r="K2" s="65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31" t="s">
        <v>5</v>
      </c>
      <c r="K3" s="66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51"/>
      <c r="J4" s="37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52"/>
      <c r="J5" s="38"/>
      <c r="K5" s="18"/>
    </row>
    <row r="6" spans="1:11" ht="26.1" customHeight="1" x14ac:dyDescent="0.3">
      <c r="A6" s="8" t="s">
        <v>25</v>
      </c>
      <c r="B6" s="16" t="s">
        <v>16</v>
      </c>
      <c r="C6" s="22">
        <v>14</v>
      </c>
      <c r="D6" s="26">
        <v>53</v>
      </c>
      <c r="E6" s="12"/>
      <c r="F6" s="26"/>
      <c r="G6" s="12"/>
      <c r="H6" s="26">
        <v>33</v>
      </c>
      <c r="I6" s="52"/>
      <c r="J6" s="38"/>
      <c r="K6" s="18">
        <f>SUM(C6:J6)</f>
        <v>100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52"/>
      <c r="J7" s="38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52"/>
      <c r="J8" s="38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52"/>
      <c r="J9" s="38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52"/>
      <c r="J10" s="38"/>
      <c r="K10" s="18"/>
    </row>
    <row r="11" spans="1:11" ht="26.1" customHeight="1" x14ac:dyDescent="0.3">
      <c r="A11" s="8" t="s">
        <v>20</v>
      </c>
      <c r="B11" s="16" t="s">
        <v>21</v>
      </c>
      <c r="C11" s="22">
        <v>61</v>
      </c>
      <c r="D11" s="26">
        <v>130</v>
      </c>
      <c r="E11" s="12"/>
      <c r="F11" s="26"/>
      <c r="G11" s="12"/>
      <c r="H11" s="26"/>
      <c r="I11" s="52"/>
      <c r="J11" s="38"/>
      <c r="K11" s="18">
        <f t="shared" ref="K11" si="0">SUM(C11:J11)</f>
        <v>191</v>
      </c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52"/>
      <c r="J12" s="38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52"/>
      <c r="J13" s="38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75</v>
      </c>
      <c r="D14" s="27">
        <f t="shared" ref="D14:J14" si="1">SUM(D4:D13)</f>
        <v>183</v>
      </c>
      <c r="E14" s="13">
        <f>SUM(E4:E13)</f>
        <v>0</v>
      </c>
      <c r="F14" s="27">
        <f>SUM(F4:F13)</f>
        <v>0</v>
      </c>
      <c r="G14" s="13">
        <f>SUM(G4:G13)</f>
        <v>0</v>
      </c>
      <c r="H14" s="27">
        <f t="shared" si="1"/>
        <v>33</v>
      </c>
      <c r="I14" s="68">
        <f t="shared" si="1"/>
        <v>0</v>
      </c>
      <c r="J14" s="67">
        <f t="shared" si="1"/>
        <v>0</v>
      </c>
      <c r="K14" s="28">
        <f>SUM(C14:J14)</f>
        <v>291</v>
      </c>
    </row>
    <row r="15" spans="1:11" x14ac:dyDescent="0.3">
      <c r="A15" s="29" t="s">
        <v>45</v>
      </c>
      <c r="B15" s="43" t="s">
        <v>32</v>
      </c>
      <c r="C15" s="71">
        <v>58</v>
      </c>
      <c r="D15" s="73">
        <v>111</v>
      </c>
      <c r="E15" s="43"/>
      <c r="F15" s="73"/>
      <c r="G15" s="43"/>
      <c r="H15" s="73">
        <v>8</v>
      </c>
      <c r="I15" s="69"/>
      <c r="J15" s="45"/>
      <c r="K15" s="32">
        <f>SUM(C15:J15)</f>
        <v>177</v>
      </c>
    </row>
    <row r="16" spans="1:11" ht="14.4" thickBot="1" x14ac:dyDescent="0.35">
      <c r="A16" s="30" t="s">
        <v>46</v>
      </c>
      <c r="B16" s="44" t="s">
        <v>32</v>
      </c>
      <c r="C16" s="72">
        <v>5</v>
      </c>
      <c r="D16" s="74"/>
      <c r="E16" s="44"/>
      <c r="F16" s="74"/>
      <c r="G16" s="44"/>
      <c r="H16" s="74"/>
      <c r="I16" s="70"/>
      <c r="J16" s="46"/>
      <c r="K16" s="33">
        <f>SUM(C16:J16)</f>
        <v>5</v>
      </c>
    </row>
    <row r="17" spans="1:10" ht="14.4" thickTop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4:B14"/>
    <mergeCell ref="A17:J17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2016-05-17T07:03:38Z</cp:lastPrinted>
  <dcterms:created xsi:type="dcterms:W3CDTF">2011-11-30T14:43:55Z</dcterms:created>
  <dcterms:modified xsi:type="dcterms:W3CDTF">2017-07-11T12:13:15Z</dcterms:modified>
</cp:coreProperties>
</file>